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45" windowHeight="79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'Sheet1'!$A$1:$G$50</definedName>
  </definedNames>
  <calcPr fullCalcOnLoad="1"/>
</workbook>
</file>

<file path=xl/sharedStrings.xml><?xml version="1.0" encoding="utf-8"?>
<sst xmlns="http://schemas.openxmlformats.org/spreadsheetml/2006/main" count="195" uniqueCount="38">
  <si>
    <t>合肥工业大学（合肥校区）国防生录取情况表</t>
  </si>
  <si>
    <t>序号</t>
  </si>
  <si>
    <t>省份</t>
  </si>
  <si>
    <t>性别</t>
  </si>
  <si>
    <t>高考分</t>
  </si>
  <si>
    <t>省一本线</t>
  </si>
  <si>
    <t>录取专业</t>
  </si>
  <si>
    <t>备注</t>
  </si>
  <si>
    <t>平均分</t>
  </si>
  <si>
    <t>河北省</t>
  </si>
  <si>
    <t>男</t>
  </si>
  <si>
    <t>车辆工程</t>
  </si>
  <si>
    <t>一志愿</t>
  </si>
  <si>
    <t>会计学</t>
  </si>
  <si>
    <t>二志愿</t>
  </si>
  <si>
    <t>山西省</t>
  </si>
  <si>
    <t>机械设计制造及其自动化</t>
  </si>
  <si>
    <t>辽宁省</t>
  </si>
  <si>
    <t>女</t>
  </si>
  <si>
    <t>吉林省</t>
  </si>
  <si>
    <t>测控技术与仪器</t>
  </si>
  <si>
    <t>江苏省</t>
  </si>
  <si>
    <t>浙江省</t>
  </si>
  <si>
    <t>安徽省</t>
  </si>
  <si>
    <t>建筑环境与能源应用</t>
  </si>
  <si>
    <t>三志愿</t>
  </si>
  <si>
    <t>调剂</t>
  </si>
  <si>
    <t>山东省</t>
  </si>
  <si>
    <t>四志愿</t>
  </si>
  <si>
    <t>河南省</t>
  </si>
  <si>
    <t>湖北省</t>
  </si>
  <si>
    <t>湖南省</t>
  </si>
  <si>
    <t>广西省</t>
  </si>
  <si>
    <t>贵州省</t>
  </si>
  <si>
    <t>云南省</t>
  </si>
  <si>
    <t>陕西省</t>
  </si>
  <si>
    <t>青海省</t>
  </si>
  <si>
    <t>甘肃省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</si>
</sst>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黑体"/>
      <family val="3"/>
    </font>
    <font>
      <sz val="11"/>
      <color indexed="8"/>
      <name val="黑体"/>
      <family val="3"/>
    </font>
    <font>
      <sz val="11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8" fillId="0" borderId="4" applyNumberFormat="0" applyFill="0" applyAlignment="0" applyProtection="0"/>
    <xf numFmtId="0" fontId="12" fillId="8" borderId="0" applyNumberFormat="0" applyBorder="0" applyAlignment="0" applyProtection="0"/>
    <xf numFmtId="0" fontId="14" fillId="0" borderId="5" applyNumberFormat="0" applyFill="0" applyAlignment="0" applyProtection="0"/>
    <xf numFmtId="0" fontId="12" fillId="9" borderId="0" applyNumberFormat="0" applyBorder="0" applyAlignment="0" applyProtection="0"/>
    <xf numFmtId="0" fontId="18" fillId="10" borderId="6" applyNumberFormat="0" applyAlignment="0" applyProtection="0"/>
    <xf numFmtId="0" fontId="22" fillId="10" borderId="1" applyNumberFormat="0" applyAlignment="0" applyProtection="0"/>
    <xf numFmtId="0" fontId="17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15" fillId="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SheetLayoutView="100" workbookViewId="0" topLeftCell="A1">
      <selection activeCell="J50" sqref="J50"/>
    </sheetView>
  </sheetViews>
  <sheetFormatPr defaultColWidth="9.00390625" defaultRowHeight="13.5" customHeight="1"/>
  <cols>
    <col min="1" max="1" width="4.25390625" style="4" customWidth="1"/>
    <col min="2" max="2" width="6.375" style="4" customWidth="1"/>
    <col min="3" max="3" width="4.75390625" style="4" customWidth="1"/>
    <col min="4" max="4" width="5.75390625" style="5" customWidth="1"/>
    <col min="5" max="5" width="8.00390625" style="5" customWidth="1"/>
    <col min="6" max="6" width="21.00390625" style="0" customWidth="1"/>
    <col min="7" max="7" width="6.875" style="4" customWidth="1"/>
    <col min="8" max="8" width="12.625" style="0" bestFit="1" customWidth="1"/>
  </cols>
  <sheetData>
    <row r="1" spans="1:7" ht="34.5" customHeight="1">
      <c r="A1" s="6" t="s">
        <v>0</v>
      </c>
      <c r="B1" s="6"/>
      <c r="C1" s="6"/>
      <c r="D1" s="6"/>
      <c r="E1" s="6"/>
      <c r="F1" s="6"/>
      <c r="G1" s="7"/>
    </row>
    <row r="2" spans="1:8" s="1" customFormat="1" ht="22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1" t="s">
        <v>8</v>
      </c>
    </row>
    <row r="3" spans="1:7" s="2" customFormat="1" ht="22.5" customHeight="1">
      <c r="A3" s="9">
        <v>1</v>
      </c>
      <c r="B3" s="9" t="s">
        <v>9</v>
      </c>
      <c r="C3" s="9" t="s">
        <v>10</v>
      </c>
      <c r="D3" s="9">
        <v>562</v>
      </c>
      <c r="E3" s="9">
        <v>538</v>
      </c>
      <c r="F3" s="9" t="s">
        <v>11</v>
      </c>
      <c r="G3" s="9" t="s">
        <v>12</v>
      </c>
    </row>
    <row r="4" spans="1:8" s="2" customFormat="1" ht="22.5" customHeight="1">
      <c r="A4" s="9">
        <v>2</v>
      </c>
      <c r="B4" s="9" t="s">
        <v>9</v>
      </c>
      <c r="C4" s="9" t="s">
        <v>10</v>
      </c>
      <c r="D4" s="9">
        <v>538</v>
      </c>
      <c r="E4" s="9">
        <v>538</v>
      </c>
      <c r="F4" s="9" t="s">
        <v>13</v>
      </c>
      <c r="G4" s="9" t="s">
        <v>14</v>
      </c>
      <c r="H4" s="2">
        <f>(D3+D4)/2</f>
        <v>550</v>
      </c>
    </row>
    <row r="5" spans="1:8" ht="22.5" customHeight="1">
      <c r="A5" s="9">
        <v>3</v>
      </c>
      <c r="B5" s="9" t="s">
        <v>15</v>
      </c>
      <c r="C5" s="9" t="s">
        <v>10</v>
      </c>
      <c r="D5" s="9">
        <v>506</v>
      </c>
      <c r="E5" s="9">
        <v>493</v>
      </c>
      <c r="F5" s="10" t="s">
        <v>16</v>
      </c>
      <c r="G5" s="9" t="s">
        <v>12</v>
      </c>
      <c r="H5">
        <v>506</v>
      </c>
    </row>
    <row r="6" spans="1:8" ht="22.5" customHeight="1">
      <c r="A6" s="9">
        <v>4</v>
      </c>
      <c r="B6" s="9" t="s">
        <v>17</v>
      </c>
      <c r="C6" s="9" t="s">
        <v>18</v>
      </c>
      <c r="D6" s="9">
        <v>589</v>
      </c>
      <c r="E6" s="9">
        <v>538</v>
      </c>
      <c r="F6" s="10" t="s">
        <v>13</v>
      </c>
      <c r="G6" s="9" t="s">
        <v>12</v>
      </c>
      <c r="H6">
        <v>589</v>
      </c>
    </row>
    <row r="7" spans="1:8" ht="22.5" customHeight="1">
      <c r="A7" s="9">
        <v>5</v>
      </c>
      <c r="B7" s="9" t="s">
        <v>19</v>
      </c>
      <c r="C7" s="9" t="s">
        <v>10</v>
      </c>
      <c r="D7" s="9">
        <v>557</v>
      </c>
      <c r="E7" s="9">
        <v>535</v>
      </c>
      <c r="F7" s="10" t="s">
        <v>20</v>
      </c>
      <c r="G7" s="9" t="s">
        <v>12</v>
      </c>
      <c r="H7">
        <v>557</v>
      </c>
    </row>
    <row r="8" spans="1:8" ht="22.5" customHeight="1">
      <c r="A8" s="9">
        <v>6</v>
      </c>
      <c r="B8" s="9" t="s">
        <v>21</v>
      </c>
      <c r="C8" s="9" t="s">
        <v>10</v>
      </c>
      <c r="D8" s="9">
        <v>340</v>
      </c>
      <c r="E8" s="9">
        <v>338</v>
      </c>
      <c r="F8" s="10" t="s">
        <v>16</v>
      </c>
      <c r="G8" s="9" t="s">
        <v>12</v>
      </c>
      <c r="H8">
        <v>340</v>
      </c>
    </row>
    <row r="9" spans="1:7" s="3" customFormat="1" ht="22.5" customHeight="1">
      <c r="A9" s="11">
        <v>7</v>
      </c>
      <c r="B9" s="11" t="s">
        <v>21</v>
      </c>
      <c r="C9" s="11"/>
      <c r="D9" s="11"/>
      <c r="E9" s="11"/>
      <c r="F9" s="12" t="s">
        <v>11</v>
      </c>
      <c r="G9" s="11"/>
    </row>
    <row r="10" spans="1:7" s="3" customFormat="1" ht="22.5" customHeight="1">
      <c r="A10" s="11">
        <v>8</v>
      </c>
      <c r="B10" s="11" t="s">
        <v>21</v>
      </c>
      <c r="C10" s="11"/>
      <c r="D10" s="11"/>
      <c r="E10" s="11"/>
      <c r="F10" s="12" t="s">
        <v>13</v>
      </c>
      <c r="G10" s="11"/>
    </row>
    <row r="11" spans="1:7" ht="22.5" customHeight="1">
      <c r="A11" s="9">
        <v>9</v>
      </c>
      <c r="B11" s="9" t="s">
        <v>22</v>
      </c>
      <c r="C11" s="9" t="s">
        <v>18</v>
      </c>
      <c r="D11" s="9">
        <v>669</v>
      </c>
      <c r="E11" s="9">
        <v>617</v>
      </c>
      <c r="F11" s="10" t="s">
        <v>13</v>
      </c>
      <c r="G11" s="9" t="s">
        <v>12</v>
      </c>
    </row>
    <row r="12" spans="1:9" ht="22.5" customHeight="1">
      <c r="A12" s="9">
        <v>10</v>
      </c>
      <c r="B12" s="9" t="s">
        <v>22</v>
      </c>
      <c r="C12" s="9" t="s">
        <v>10</v>
      </c>
      <c r="D12" s="9">
        <v>654</v>
      </c>
      <c r="E12" s="9">
        <v>617</v>
      </c>
      <c r="F12" s="10" t="s">
        <v>13</v>
      </c>
      <c r="G12" s="9" t="s">
        <v>12</v>
      </c>
      <c r="H12">
        <f>I12/2</f>
        <v>661.5</v>
      </c>
      <c r="I12">
        <f>SUM(D11:D12)</f>
        <v>1323</v>
      </c>
    </row>
    <row r="13" spans="1:7" ht="22.5" customHeight="1">
      <c r="A13" s="9">
        <v>11</v>
      </c>
      <c r="B13" s="9" t="s">
        <v>23</v>
      </c>
      <c r="C13" s="9" t="s">
        <v>10</v>
      </c>
      <c r="D13" s="9">
        <v>574</v>
      </c>
      <c r="E13" s="9">
        <v>490</v>
      </c>
      <c r="F13" s="10" t="s">
        <v>11</v>
      </c>
      <c r="G13" s="9" t="s">
        <v>12</v>
      </c>
    </row>
    <row r="14" spans="1:7" ht="22.5" customHeight="1">
      <c r="A14" s="9">
        <v>12</v>
      </c>
      <c r="B14" s="9" t="s">
        <v>23</v>
      </c>
      <c r="C14" s="9" t="s">
        <v>10</v>
      </c>
      <c r="D14" s="9">
        <v>558</v>
      </c>
      <c r="E14" s="9">
        <v>490</v>
      </c>
      <c r="F14" s="10" t="s">
        <v>11</v>
      </c>
      <c r="G14" s="9" t="s">
        <v>12</v>
      </c>
    </row>
    <row r="15" spans="1:7" ht="22.5" customHeight="1">
      <c r="A15" s="9">
        <v>13</v>
      </c>
      <c r="B15" s="9" t="s">
        <v>23</v>
      </c>
      <c r="C15" s="9" t="s">
        <v>10</v>
      </c>
      <c r="D15" s="9">
        <v>557</v>
      </c>
      <c r="E15" s="9">
        <v>490</v>
      </c>
      <c r="F15" s="10" t="s">
        <v>11</v>
      </c>
      <c r="G15" s="9" t="s">
        <v>12</v>
      </c>
    </row>
    <row r="16" spans="1:7" ht="22.5" customHeight="1">
      <c r="A16" s="9">
        <v>14</v>
      </c>
      <c r="B16" s="9" t="s">
        <v>23</v>
      </c>
      <c r="C16" s="9" t="s">
        <v>10</v>
      </c>
      <c r="D16" s="9">
        <v>559</v>
      </c>
      <c r="E16" s="9">
        <v>490</v>
      </c>
      <c r="F16" s="10" t="s">
        <v>16</v>
      </c>
      <c r="G16" s="9" t="s">
        <v>12</v>
      </c>
    </row>
    <row r="17" spans="1:7" ht="22.5" customHeight="1">
      <c r="A17" s="9">
        <v>15</v>
      </c>
      <c r="B17" s="9" t="s">
        <v>23</v>
      </c>
      <c r="C17" s="9" t="s">
        <v>10</v>
      </c>
      <c r="D17" s="9">
        <v>553</v>
      </c>
      <c r="E17" s="9">
        <v>490</v>
      </c>
      <c r="F17" s="10" t="s">
        <v>16</v>
      </c>
      <c r="G17" s="9" t="s">
        <v>12</v>
      </c>
    </row>
    <row r="18" spans="1:7" ht="22.5" customHeight="1">
      <c r="A18" s="9">
        <v>16</v>
      </c>
      <c r="B18" s="9" t="s">
        <v>23</v>
      </c>
      <c r="C18" s="9" t="s">
        <v>10</v>
      </c>
      <c r="D18" s="9">
        <v>547</v>
      </c>
      <c r="E18" s="9">
        <v>490</v>
      </c>
      <c r="F18" s="10" t="s">
        <v>24</v>
      </c>
      <c r="G18" s="9" t="s">
        <v>14</v>
      </c>
    </row>
    <row r="19" spans="1:7" ht="22.5" customHeight="1">
      <c r="A19" s="9">
        <v>17</v>
      </c>
      <c r="B19" s="9" t="s">
        <v>23</v>
      </c>
      <c r="C19" s="9" t="s">
        <v>10</v>
      </c>
      <c r="D19" s="9">
        <v>546</v>
      </c>
      <c r="E19" s="9">
        <v>490</v>
      </c>
      <c r="F19" s="10" t="s">
        <v>24</v>
      </c>
      <c r="G19" s="9" t="s">
        <v>14</v>
      </c>
    </row>
    <row r="20" spans="1:7" ht="22.5" customHeight="1">
      <c r="A20" s="9">
        <v>18</v>
      </c>
      <c r="B20" s="9" t="s">
        <v>23</v>
      </c>
      <c r="C20" s="9" t="s">
        <v>10</v>
      </c>
      <c r="D20" s="9">
        <v>546</v>
      </c>
      <c r="E20" s="9">
        <v>490</v>
      </c>
      <c r="F20" s="10" t="s">
        <v>24</v>
      </c>
      <c r="G20" s="9" t="s">
        <v>14</v>
      </c>
    </row>
    <row r="21" spans="1:7" ht="22.5" customHeight="1">
      <c r="A21" s="9">
        <v>19</v>
      </c>
      <c r="B21" s="9" t="s">
        <v>23</v>
      </c>
      <c r="C21" s="9" t="s">
        <v>10</v>
      </c>
      <c r="D21" s="9">
        <v>554</v>
      </c>
      <c r="E21" s="9">
        <v>490</v>
      </c>
      <c r="F21" s="10" t="s">
        <v>13</v>
      </c>
      <c r="G21" s="9" t="s">
        <v>12</v>
      </c>
    </row>
    <row r="22" spans="1:7" ht="22.5" customHeight="1">
      <c r="A22" s="9">
        <v>20</v>
      </c>
      <c r="B22" s="9" t="s">
        <v>23</v>
      </c>
      <c r="C22" s="9" t="s">
        <v>10</v>
      </c>
      <c r="D22" s="9">
        <v>546</v>
      </c>
      <c r="E22" s="9">
        <v>490</v>
      </c>
      <c r="F22" s="10" t="s">
        <v>13</v>
      </c>
      <c r="G22" s="9" t="s">
        <v>25</v>
      </c>
    </row>
    <row r="23" spans="1:7" ht="22.5" customHeight="1">
      <c r="A23" s="9">
        <v>21</v>
      </c>
      <c r="B23" s="9" t="s">
        <v>23</v>
      </c>
      <c r="C23" s="9" t="s">
        <v>10</v>
      </c>
      <c r="D23" s="9">
        <v>545</v>
      </c>
      <c r="E23" s="9">
        <v>490</v>
      </c>
      <c r="F23" s="10" t="s">
        <v>13</v>
      </c>
      <c r="G23" s="9" t="s">
        <v>26</v>
      </c>
    </row>
    <row r="24" spans="1:7" ht="22.5" customHeight="1">
      <c r="A24" s="9">
        <v>22</v>
      </c>
      <c r="B24" s="9" t="s">
        <v>23</v>
      </c>
      <c r="C24" s="9" t="s">
        <v>10</v>
      </c>
      <c r="D24" s="9">
        <v>532</v>
      </c>
      <c r="E24" s="9">
        <v>490</v>
      </c>
      <c r="F24" s="10" t="s">
        <v>13</v>
      </c>
      <c r="G24" s="9" t="s">
        <v>26</v>
      </c>
    </row>
    <row r="25" spans="1:9" ht="22.5" customHeight="1">
      <c r="A25" s="9">
        <v>23</v>
      </c>
      <c r="B25" s="9" t="s">
        <v>23</v>
      </c>
      <c r="C25" s="9" t="s">
        <v>10</v>
      </c>
      <c r="D25" s="9">
        <v>598</v>
      </c>
      <c r="E25" s="9">
        <v>490</v>
      </c>
      <c r="F25" s="10" t="s">
        <v>13</v>
      </c>
      <c r="G25" s="9" t="s">
        <v>26</v>
      </c>
      <c r="H25">
        <f>I25/13</f>
        <v>555</v>
      </c>
      <c r="I25">
        <f>SUM(D13:D25)</f>
        <v>7215</v>
      </c>
    </row>
    <row r="26" spans="1:7" ht="22.5" customHeight="1">
      <c r="A26" s="9">
        <v>24</v>
      </c>
      <c r="B26" s="9" t="s">
        <v>27</v>
      </c>
      <c r="C26" s="9" t="s">
        <v>10</v>
      </c>
      <c r="D26" s="9">
        <v>604</v>
      </c>
      <c r="E26" s="9">
        <v>554</v>
      </c>
      <c r="F26" s="10" t="s">
        <v>16</v>
      </c>
      <c r="G26" s="9" t="s">
        <v>12</v>
      </c>
    </row>
    <row r="27" spans="1:7" ht="22.5" customHeight="1">
      <c r="A27" s="9">
        <v>25</v>
      </c>
      <c r="B27" s="9" t="s">
        <v>27</v>
      </c>
      <c r="C27" s="9" t="s">
        <v>10</v>
      </c>
      <c r="D27" s="9">
        <v>591</v>
      </c>
      <c r="E27" s="9">
        <v>554</v>
      </c>
      <c r="F27" s="10" t="s">
        <v>11</v>
      </c>
      <c r="G27" s="9" t="s">
        <v>14</v>
      </c>
    </row>
    <row r="28" spans="1:7" ht="22.5" customHeight="1">
      <c r="A28" s="9">
        <v>26</v>
      </c>
      <c r="B28" s="9" t="s">
        <v>27</v>
      </c>
      <c r="C28" s="9" t="s">
        <v>10</v>
      </c>
      <c r="D28" s="9">
        <v>566</v>
      </c>
      <c r="E28" s="9">
        <v>554</v>
      </c>
      <c r="F28" s="10" t="s">
        <v>13</v>
      </c>
      <c r="G28" s="9" t="s">
        <v>12</v>
      </c>
    </row>
    <row r="29" spans="1:7" ht="22.5" customHeight="1">
      <c r="A29" s="9">
        <v>27</v>
      </c>
      <c r="B29" s="9" t="s">
        <v>27</v>
      </c>
      <c r="C29" s="9" t="s">
        <v>10</v>
      </c>
      <c r="D29" s="9">
        <v>580</v>
      </c>
      <c r="E29" s="9">
        <v>554</v>
      </c>
      <c r="F29" s="10" t="s">
        <v>20</v>
      </c>
      <c r="G29" s="9" t="s">
        <v>25</v>
      </c>
    </row>
    <row r="30" spans="1:9" ht="22.5" customHeight="1">
      <c r="A30" s="9">
        <v>28</v>
      </c>
      <c r="B30" s="9" t="s">
        <v>27</v>
      </c>
      <c r="C30" s="9" t="s">
        <v>10</v>
      </c>
      <c r="D30" s="9">
        <v>572</v>
      </c>
      <c r="E30" s="9">
        <v>554</v>
      </c>
      <c r="F30" s="10" t="s">
        <v>24</v>
      </c>
      <c r="G30" s="9" t="s">
        <v>28</v>
      </c>
      <c r="H30">
        <f>I30/5</f>
        <v>582.6</v>
      </c>
      <c r="I30">
        <f>SUM(D26:D30)</f>
        <v>2913</v>
      </c>
    </row>
    <row r="31" spans="1:7" ht="22.5" customHeight="1">
      <c r="A31" s="9">
        <v>29</v>
      </c>
      <c r="B31" s="9" t="s">
        <v>29</v>
      </c>
      <c r="C31" s="13" t="s">
        <v>10</v>
      </c>
      <c r="D31" s="9">
        <v>532</v>
      </c>
      <c r="E31" s="9">
        <v>505</v>
      </c>
      <c r="F31" s="10" t="s">
        <v>11</v>
      </c>
      <c r="G31" s="9" t="s">
        <v>12</v>
      </c>
    </row>
    <row r="32" spans="1:8" ht="22.5" customHeight="1">
      <c r="A32" s="9">
        <v>30</v>
      </c>
      <c r="B32" s="9" t="s">
        <v>29</v>
      </c>
      <c r="C32" s="9" t="s">
        <v>10</v>
      </c>
      <c r="D32" s="9">
        <v>532</v>
      </c>
      <c r="E32" s="9">
        <v>505</v>
      </c>
      <c r="F32" s="10" t="s">
        <v>13</v>
      </c>
      <c r="G32" s="9" t="s">
        <v>12</v>
      </c>
      <c r="H32">
        <v>532</v>
      </c>
    </row>
    <row r="33" spans="1:8" ht="22.5" customHeight="1">
      <c r="A33" s="9">
        <v>31</v>
      </c>
      <c r="B33" s="9" t="s">
        <v>29</v>
      </c>
      <c r="C33" s="9" t="s">
        <v>10</v>
      </c>
      <c r="D33" s="9">
        <v>527</v>
      </c>
      <c r="E33" s="9">
        <v>505</v>
      </c>
      <c r="F33" s="10" t="s">
        <v>24</v>
      </c>
      <c r="G33" s="9" t="s">
        <v>14</v>
      </c>
      <c r="H33">
        <v>527</v>
      </c>
    </row>
    <row r="34" spans="1:8" ht="22.5" customHeight="1">
      <c r="A34" s="9">
        <v>32</v>
      </c>
      <c r="B34" s="9" t="s">
        <v>30</v>
      </c>
      <c r="C34" s="9" t="s">
        <v>10</v>
      </c>
      <c r="D34" s="9">
        <v>557</v>
      </c>
      <c r="E34" s="9">
        <v>527</v>
      </c>
      <c r="F34" s="10" t="s">
        <v>16</v>
      </c>
      <c r="G34" s="9" t="s">
        <v>14</v>
      </c>
      <c r="H34">
        <v>557</v>
      </c>
    </row>
    <row r="35" spans="1:7" s="3" customFormat="1" ht="22.5" customHeight="1">
      <c r="A35" s="11">
        <v>33</v>
      </c>
      <c r="B35" s="11" t="s">
        <v>30</v>
      </c>
      <c r="C35" s="11" t="s">
        <v>10</v>
      </c>
      <c r="D35" s="11"/>
      <c r="E35" s="11"/>
      <c r="F35" s="12" t="s">
        <v>11</v>
      </c>
      <c r="G35" s="11"/>
    </row>
    <row r="36" spans="1:7" s="3" customFormat="1" ht="22.5" customHeight="1">
      <c r="A36" s="11">
        <v>34</v>
      </c>
      <c r="B36" s="11" t="s">
        <v>30</v>
      </c>
      <c r="C36" s="11" t="s">
        <v>10</v>
      </c>
      <c r="D36" s="11"/>
      <c r="E36" s="11"/>
      <c r="F36" s="12" t="s">
        <v>13</v>
      </c>
      <c r="G36" s="11"/>
    </row>
    <row r="37" spans="1:7" ht="22.5" customHeight="1">
      <c r="A37" s="9">
        <v>35</v>
      </c>
      <c r="B37" s="9" t="s">
        <v>31</v>
      </c>
      <c r="C37" s="9" t="s">
        <v>10</v>
      </c>
      <c r="D37" s="9">
        <v>562</v>
      </c>
      <c r="E37" s="9">
        <v>495</v>
      </c>
      <c r="F37" s="10" t="s">
        <v>16</v>
      </c>
      <c r="G37" s="9" t="s">
        <v>26</v>
      </c>
    </row>
    <row r="38" spans="1:7" ht="22.5" customHeight="1">
      <c r="A38" s="9">
        <v>36</v>
      </c>
      <c r="B38" s="9" t="s">
        <v>31</v>
      </c>
      <c r="C38" s="9" t="s">
        <v>10</v>
      </c>
      <c r="D38" s="9">
        <v>544</v>
      </c>
      <c r="E38" s="9">
        <v>495</v>
      </c>
      <c r="F38" s="10" t="s">
        <v>13</v>
      </c>
      <c r="G38" s="9" t="s">
        <v>12</v>
      </c>
    </row>
    <row r="39" spans="1:9" ht="22.5" customHeight="1">
      <c r="A39" s="9">
        <v>37</v>
      </c>
      <c r="B39" s="9" t="s">
        <v>31</v>
      </c>
      <c r="C39" s="9" t="s">
        <v>10</v>
      </c>
      <c r="D39" s="9">
        <v>557</v>
      </c>
      <c r="E39" s="9">
        <v>495</v>
      </c>
      <c r="F39" s="10" t="s">
        <v>20</v>
      </c>
      <c r="G39" s="9" t="s">
        <v>26</v>
      </c>
      <c r="H39">
        <f>I39/3</f>
        <v>554.3333333333334</v>
      </c>
      <c r="I39">
        <f>SUM(D37:D39)</f>
        <v>1663</v>
      </c>
    </row>
    <row r="40" spans="1:8" ht="22.5" customHeight="1">
      <c r="A40" s="9">
        <v>38</v>
      </c>
      <c r="B40" s="9" t="s">
        <v>32</v>
      </c>
      <c r="C40" s="9" t="s">
        <v>10</v>
      </c>
      <c r="D40" s="9">
        <v>549</v>
      </c>
      <c r="E40" s="9">
        <v>510</v>
      </c>
      <c r="F40" s="10" t="s">
        <v>16</v>
      </c>
      <c r="G40" s="9" t="s">
        <v>12</v>
      </c>
      <c r="H40">
        <v>549</v>
      </c>
    </row>
    <row r="41" spans="1:8" ht="22.5" customHeight="1">
      <c r="A41" s="9">
        <v>39</v>
      </c>
      <c r="B41" s="9" t="s">
        <v>32</v>
      </c>
      <c r="C41" s="9" t="s">
        <v>10</v>
      </c>
      <c r="D41" s="9">
        <v>530</v>
      </c>
      <c r="E41" s="9">
        <v>510</v>
      </c>
      <c r="F41" s="10" t="s">
        <v>13</v>
      </c>
      <c r="G41" s="9" t="s">
        <v>14</v>
      </c>
      <c r="H41">
        <v>530</v>
      </c>
    </row>
    <row r="42" spans="1:7" ht="22.5" customHeight="1">
      <c r="A42" s="9">
        <v>40</v>
      </c>
      <c r="B42" s="9" t="s">
        <v>33</v>
      </c>
      <c r="C42" s="9" t="s">
        <v>10</v>
      </c>
      <c r="D42" s="9">
        <v>463</v>
      </c>
      <c r="E42" s="9">
        <v>449</v>
      </c>
      <c r="F42" s="10" t="s">
        <v>13</v>
      </c>
      <c r="G42" s="9" t="s">
        <v>12</v>
      </c>
    </row>
    <row r="43" spans="1:9" ht="22.5" customHeight="1">
      <c r="A43" s="9">
        <v>41</v>
      </c>
      <c r="B43" s="9" t="s">
        <v>33</v>
      </c>
      <c r="C43" s="9" t="s">
        <v>10</v>
      </c>
      <c r="D43" s="9">
        <v>500</v>
      </c>
      <c r="E43" s="9">
        <v>449</v>
      </c>
      <c r="F43" s="10" t="s">
        <v>20</v>
      </c>
      <c r="G43" s="9" t="s">
        <v>26</v>
      </c>
      <c r="H43">
        <f>I43/2</f>
        <v>481.5</v>
      </c>
      <c r="I43">
        <f>SUM(D42:D43)</f>
        <v>963</v>
      </c>
    </row>
    <row r="44" spans="1:7" ht="22.5" customHeight="1">
      <c r="A44" s="9">
        <v>42</v>
      </c>
      <c r="B44" s="9" t="s">
        <v>34</v>
      </c>
      <c r="C44" s="9" t="s">
        <v>10</v>
      </c>
      <c r="D44" s="9">
        <v>534</v>
      </c>
      <c r="E44" s="9">
        <v>495</v>
      </c>
      <c r="F44" s="10" t="s">
        <v>11</v>
      </c>
      <c r="G44" s="9" t="s">
        <v>12</v>
      </c>
    </row>
    <row r="45" spans="1:9" ht="22.5" customHeight="1">
      <c r="A45" s="9">
        <v>43</v>
      </c>
      <c r="B45" s="9" t="s">
        <v>34</v>
      </c>
      <c r="C45" s="9" t="s">
        <v>10</v>
      </c>
      <c r="D45" s="9">
        <v>508</v>
      </c>
      <c r="E45" s="9">
        <v>495</v>
      </c>
      <c r="F45" s="10" t="s">
        <v>20</v>
      </c>
      <c r="G45" s="9" t="s">
        <v>14</v>
      </c>
      <c r="H45">
        <f>I45/2</f>
        <v>521</v>
      </c>
      <c r="I45">
        <f>SUM(D44:D45)</f>
        <v>1042</v>
      </c>
    </row>
    <row r="46" spans="1:7" ht="22.5" customHeight="1">
      <c r="A46" s="9">
        <v>44</v>
      </c>
      <c r="B46" s="9" t="s">
        <v>35</v>
      </c>
      <c r="C46" s="9" t="s">
        <v>10</v>
      </c>
      <c r="D46" s="9">
        <v>544</v>
      </c>
      <c r="E46" s="9">
        <v>485</v>
      </c>
      <c r="F46" s="10" t="s">
        <v>11</v>
      </c>
      <c r="G46" s="9" t="s">
        <v>12</v>
      </c>
    </row>
    <row r="47" spans="1:7" ht="22.5" customHeight="1">
      <c r="A47" s="9">
        <v>45</v>
      </c>
      <c r="B47" s="9" t="s">
        <v>35</v>
      </c>
      <c r="C47" s="9" t="s">
        <v>10</v>
      </c>
      <c r="D47" s="9">
        <v>530</v>
      </c>
      <c r="E47" s="9">
        <v>485</v>
      </c>
      <c r="F47" s="10" t="s">
        <v>13</v>
      </c>
      <c r="G47" s="9" t="s">
        <v>12</v>
      </c>
    </row>
    <row r="48" spans="1:9" ht="22.5" customHeight="1">
      <c r="A48" s="9">
        <v>46</v>
      </c>
      <c r="B48" s="9" t="s">
        <v>35</v>
      </c>
      <c r="C48" s="9" t="s">
        <v>10</v>
      </c>
      <c r="D48" s="9">
        <v>534</v>
      </c>
      <c r="E48" s="9">
        <v>485</v>
      </c>
      <c r="F48" s="10" t="s">
        <v>24</v>
      </c>
      <c r="G48" s="9" t="s">
        <v>12</v>
      </c>
      <c r="H48">
        <f>I48/3</f>
        <v>536</v>
      </c>
      <c r="I48">
        <f>SUM(D46:D48)</f>
        <v>1608</v>
      </c>
    </row>
    <row r="49" spans="1:8" ht="22.5" customHeight="1">
      <c r="A49" s="9">
        <v>47</v>
      </c>
      <c r="B49" s="9" t="s">
        <v>36</v>
      </c>
      <c r="C49" s="9" t="s">
        <v>10</v>
      </c>
      <c r="D49" s="9">
        <v>386</v>
      </c>
      <c r="E49" s="9">
        <v>383</v>
      </c>
      <c r="F49" s="10" t="s">
        <v>24</v>
      </c>
      <c r="G49" s="9" t="s">
        <v>12</v>
      </c>
      <c r="H49">
        <v>386</v>
      </c>
    </row>
    <row r="50" spans="1:8" ht="22.5" customHeight="1">
      <c r="A50" s="9">
        <v>48</v>
      </c>
      <c r="B50" s="9" t="s">
        <v>37</v>
      </c>
      <c r="C50" s="9" t="s">
        <v>10</v>
      </c>
      <c r="D50" s="9">
        <v>521</v>
      </c>
      <c r="E50" s="9">
        <v>489</v>
      </c>
      <c r="F50" s="10" t="s">
        <v>24</v>
      </c>
      <c r="G50" s="9" t="s">
        <v>12</v>
      </c>
      <c r="H50">
        <v>521</v>
      </c>
    </row>
  </sheetData>
  <sheetProtection/>
  <mergeCells count="1">
    <mergeCell ref="A1:G1"/>
  </mergeCells>
  <printOptions/>
  <pageMargins left="0.71" right="0.51" top="0.94" bottom="0.94" header="0.31" footer="0.71"/>
  <pageSetup horizontalDpi="600" verticalDpi="600" orientation="landscape" paperSize="9"/>
  <headerFooter scaleWithDoc="0" alignWithMargins="0">
    <oddFooter>&amp;C&amp;"宋体"&amp;11第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28" sqref="B28"/>
    </sheetView>
  </sheetViews>
  <sheetFormatPr defaultColWidth="9.00390625" defaultRowHeight="13.5" customHeight="1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2013-07-12T08:05:53Z</cp:lastPrinted>
  <dcterms:created xsi:type="dcterms:W3CDTF">2013-07-09T18:50:58Z</dcterms:created>
  <dcterms:modified xsi:type="dcterms:W3CDTF">2016-06-25T04:35:09Z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